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/>
  <mc:AlternateContent xmlns:mc="http://schemas.openxmlformats.org/markup-compatibility/2006">
    <mc:Choice Requires="x15">
      <x15ac:absPath xmlns:x15ac="http://schemas.microsoft.com/office/spreadsheetml/2010/11/ac" url="https://d.docs.live.net/713c33b7b7b89436/Domare/LDO/"/>
    </mc:Choice>
  </mc:AlternateContent>
  <xr:revisionPtr revIDLastSave="214" documentId="8_{E215667A-3603-4CD7-95C9-83D3573C4DA8}" xr6:coauthVersionLast="47" xr6:coauthVersionMax="47" xr10:uidLastSave="{B048E27D-4E00-42CB-BE28-42B517F7BB42}"/>
  <workbookProtection lockStructure="1"/>
  <bookViews>
    <workbookView xWindow="-20520" yWindow="-900" windowWidth="20640" windowHeight="110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Blad1!$A$1:$O$30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" l="1"/>
  <c r="M2" i="1"/>
  <c r="L4" i="1"/>
  <c r="M4" i="1"/>
  <c r="L6" i="1"/>
  <c r="M6" i="1"/>
  <c r="L8" i="1"/>
  <c r="M8" i="1"/>
  <c r="L10" i="1"/>
  <c r="M10" i="1"/>
  <c r="L12" i="1"/>
  <c r="M12" i="1"/>
  <c r="L14" i="1"/>
  <c r="M14" i="1"/>
  <c r="L16" i="1"/>
  <c r="M16" i="1"/>
  <c r="L18" i="1"/>
  <c r="M18" i="1"/>
  <c r="N20" i="1"/>
  <c r="O18" i="1" l="1"/>
  <c r="O16" i="1"/>
  <c r="O8" i="1"/>
  <c r="O2" i="1"/>
  <c r="O6" i="1"/>
  <c r="O14" i="1"/>
  <c r="O10" i="1"/>
  <c r="O12" i="1"/>
  <c r="M20" i="1"/>
  <c r="L20" i="1"/>
  <c r="M24" i="1" s="1"/>
  <c r="O4" i="1"/>
  <c r="O20" i="1" l="1"/>
  <c r="M25" i="1" s="1"/>
  <c r="M26" i="1" s="1"/>
  <c r="M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Johan Dagnäs</author>
    <author>x</author>
  </authors>
  <commentList>
    <comment ref="C2" authorId="0" shapeId="0" xr:uid="{00000000-0006-0000-0000-000001000000}">
      <text>
        <r>
          <rPr>
            <b/>
            <sz val="8"/>
            <color indexed="81"/>
            <rFont val="Tahoma"/>
          </rPr>
          <t xml:space="preserve"> När åkte Du?</t>
        </r>
        <r>
          <rPr>
            <sz val="8"/>
            <color indexed="81"/>
            <rFont val="Tahoma"/>
          </rPr>
          <t xml:space="preserve">
</t>
        </r>
      </text>
    </comment>
    <comment ref="E2" authorId="0" shapeId="0" xr:uid="{00000000-0006-0000-0000-000002000000}">
      <text>
        <r>
          <rPr>
            <b/>
            <sz val="8"/>
            <color indexed="81"/>
            <rFont val="Tahoma"/>
          </rPr>
          <t xml:space="preserve"> När kom Du hem?</t>
        </r>
        <r>
          <rPr>
            <sz val="8"/>
            <color indexed="81"/>
            <rFont val="Tahoma"/>
          </rPr>
          <t xml:space="preserve">
</t>
        </r>
      </text>
    </comment>
    <comment ref="I2" authorId="0" shapeId="0" xr:uid="{00000000-0006-0000-0000-000003000000}">
      <text>
        <r>
          <rPr>
            <b/>
            <sz val="8"/>
            <color indexed="81"/>
            <rFont val="Tahoma"/>
          </rPr>
          <t xml:space="preserve">Uppge antalet körda mil vid </t>
        </r>
        <r>
          <rPr>
            <b/>
            <u/>
            <sz val="8"/>
            <color indexed="81"/>
            <rFont val="Tahoma"/>
            <family val="2"/>
          </rPr>
          <t>skattefri</t>
        </r>
        <r>
          <rPr>
            <b/>
            <sz val="8"/>
            <color indexed="81"/>
            <rFont val="Tahoma"/>
          </rPr>
          <t xml:space="preserve"> ersättning</t>
        </r>
        <r>
          <rPr>
            <sz val="8"/>
            <color indexed="81"/>
            <rFont val="Tahoma"/>
          </rPr>
          <t xml:space="preserve">
</t>
        </r>
      </text>
    </comment>
    <comment ref="I3" authorId="0" shapeId="0" xr:uid="{00000000-0006-0000-0000-000004000000}">
      <text>
        <r>
          <rPr>
            <b/>
            <sz val="8"/>
            <color indexed="81"/>
            <rFont val="Tahoma"/>
          </rPr>
          <t xml:space="preserve">Uppge antalet körda mil vid </t>
        </r>
        <r>
          <rPr>
            <b/>
            <u/>
            <sz val="8"/>
            <color indexed="81"/>
            <rFont val="Tahoma"/>
            <family val="2"/>
          </rPr>
          <t>beskattningsbar</t>
        </r>
        <r>
          <rPr>
            <b/>
            <sz val="8"/>
            <color indexed="81"/>
            <rFont val="Tahoma"/>
          </rPr>
          <t xml:space="preserve"> reseersättning
</t>
        </r>
      </text>
    </comment>
    <comment ref="J26" authorId="1" shapeId="0" xr:uid="{00000000-0006-0000-0000-000005000000}">
      <text>
        <r>
          <rPr>
            <b/>
            <sz val="8"/>
            <color indexed="81"/>
            <rFont val="Tahoma"/>
          </rPr>
          <t>x:</t>
        </r>
        <r>
          <rPr>
            <sz val="8"/>
            <color indexed="81"/>
            <rFont val="Tahoma"/>
          </rPr>
          <t xml:space="preserve">
Här anger du hur mycket skatt som skall dras (minimum 30%)</t>
        </r>
      </text>
    </comment>
  </commentList>
</comments>
</file>

<file path=xl/sharedStrings.xml><?xml version="1.0" encoding="utf-8"?>
<sst xmlns="http://schemas.openxmlformats.org/spreadsheetml/2006/main" count="98" uniqueCount="32">
  <si>
    <t>Datum</t>
  </si>
  <si>
    <t>Avresa</t>
  </si>
  <si>
    <t>Hemkomst</t>
  </si>
  <si>
    <t>Resekostnad</t>
  </si>
  <si>
    <t>Skattefri reseers</t>
  </si>
  <si>
    <t>Beskattad Reseers</t>
  </si>
  <si>
    <t>Arvode</t>
  </si>
  <si>
    <t>Summa</t>
  </si>
  <si>
    <t>Kl:</t>
  </si>
  <si>
    <t>Resväg:</t>
  </si>
  <si>
    <t>skattefritt</t>
  </si>
  <si>
    <t>mil á</t>
  </si>
  <si>
    <t>Uppdrag:</t>
  </si>
  <si>
    <t>beskattas</t>
  </si>
  <si>
    <t>Brutto:</t>
  </si>
  <si>
    <t>Spec. utlägg enl. kvitto:</t>
  </si>
  <si>
    <t>Traktamente:</t>
  </si>
  <si>
    <t>Personuppgifter:</t>
  </si>
  <si>
    <t>Utlägg enl kvitto:</t>
  </si>
  <si>
    <t>Namn:</t>
  </si>
  <si>
    <t>Skattefri reseers:</t>
  </si>
  <si>
    <t>Personr:</t>
  </si>
  <si>
    <t>Summa före skatt</t>
  </si>
  <si>
    <t>Adress:</t>
  </si>
  <si>
    <t>Skattesats:</t>
  </si>
  <si>
    <t>%</t>
  </si>
  <si>
    <t>=</t>
  </si>
  <si>
    <t>Postnr:</t>
  </si>
  <si>
    <t>Postadress:</t>
  </si>
  <si>
    <t>UTBETALAS:</t>
  </si>
  <si>
    <t>Post/ Bank</t>
  </si>
  <si>
    <t>Kontonr: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</si>
</sst>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r&quot;;\-#,##0\ &quot;kr&quot;"/>
    <numFmt numFmtId="7" formatCode="#,##0.00\ &quot;kr&quot;;\-#,##0.00\ &quot;kr&quot;"/>
    <numFmt numFmtId="44" formatCode="_-* #,##0.00\ &quot;kr&quot;_-;\-* #,##0.00\ &quot;kr&quot;_-;_-* &quot;-&quot;??\ &quot;kr&quot;_-;_-@_-"/>
    <numFmt numFmtId="164" formatCode="0.0"/>
    <numFmt numFmtId="166" formatCode="#,##0.00\ &quot;kr&quot;"/>
    <numFmt numFmtId="167" formatCode="#,##0\ &quot;kr&quot;"/>
  </numFmts>
  <fonts count="10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12"/>
      <name val="Arial"/>
      <family val="2"/>
    </font>
    <font>
      <b/>
      <u/>
      <sz val="8"/>
      <color indexed="81"/>
      <name val="Tahoma"/>
      <family val="2"/>
    </font>
    <font>
      <sz val="10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E08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2" fillId="3" borderId="0" xfId="0" applyFont="1" applyFill="1"/>
    <xf numFmtId="0" fontId="3" fillId="3" borderId="0" xfId="0" applyFont="1" applyFill="1"/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right"/>
    </xf>
    <xf numFmtId="0" fontId="0" fillId="3" borderId="2" xfId="0" applyFill="1" applyBorder="1"/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0" fillId="3" borderId="9" xfId="0" applyFill="1" applyBorder="1" applyAlignment="1">
      <alignment horizontal="right"/>
    </xf>
    <xf numFmtId="0" fontId="0" fillId="3" borderId="0" xfId="0" applyFill="1" applyAlignment="1">
      <alignment horizontal="right"/>
    </xf>
    <xf numFmtId="0" fontId="0" fillId="3" borderId="10" xfId="0" applyFill="1" applyBorder="1" applyAlignment="1">
      <alignment horizontal="right"/>
    </xf>
    <xf numFmtId="0" fontId="0" fillId="3" borderId="0" xfId="0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horizontal="right"/>
    </xf>
    <xf numFmtId="20" fontId="0" fillId="4" borderId="3" xfId="0" applyNumberFormat="1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  <xf numFmtId="164" fontId="0" fillId="4" borderId="3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4" xfId="0" applyFill="1" applyBorder="1" applyProtection="1">
      <protection locked="0"/>
    </xf>
    <xf numFmtId="14" fontId="3" fillId="4" borderId="13" xfId="0" applyNumberFormat="1" applyFont="1" applyFill="1" applyBorder="1" applyAlignment="1" applyProtection="1">
      <alignment horizontal="center" vertical="center"/>
      <protection locked="0"/>
    </xf>
    <xf numFmtId="5" fontId="1" fillId="3" borderId="1" xfId="1" applyNumberFormat="1" applyFont="1" applyFill="1" applyBorder="1" applyAlignment="1" applyProtection="1">
      <alignment vertical="center"/>
    </xf>
    <xf numFmtId="14" fontId="9" fillId="0" borderId="0" xfId="0" applyNumberFormat="1" applyFont="1"/>
    <xf numFmtId="0" fontId="9" fillId="0" borderId="0" xfId="0" applyFont="1"/>
    <xf numFmtId="166" fontId="4" fillId="5" borderId="0" xfId="0" applyNumberFormat="1" applyFont="1" applyFill="1" applyAlignment="1" applyProtection="1">
      <alignment horizontal="center"/>
      <protection locked="0"/>
    </xf>
    <xf numFmtId="166" fontId="4" fillId="3" borderId="2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6" fontId="4" fillId="2" borderId="0" xfId="0" applyNumberFormat="1" applyFont="1" applyFill="1" applyAlignment="1" applyProtection="1">
      <alignment horizontal="left"/>
      <protection locked="0"/>
    </xf>
    <xf numFmtId="166" fontId="4" fillId="3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0" fontId="4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4" fontId="3" fillId="4" borderId="12" xfId="0" applyNumberFormat="1" applyFont="1" applyFill="1" applyBorder="1" applyAlignment="1" applyProtection="1">
      <alignment horizontal="center" vertical="center"/>
      <protection locked="0"/>
    </xf>
    <xf numFmtId="14" fontId="3" fillId="4" borderId="13" xfId="0" applyNumberFormat="1" applyFont="1" applyFill="1" applyBorder="1" applyAlignment="1" applyProtection="1">
      <alignment horizontal="center" vertical="center"/>
      <protection locked="0"/>
    </xf>
    <xf numFmtId="14" fontId="3" fillId="4" borderId="12" xfId="0" applyNumberFormat="1" applyFont="1" applyFill="1" applyBorder="1" applyAlignment="1" applyProtection="1">
      <alignment horizontal="center" vertical="center" wrapText="1"/>
      <protection locked="0"/>
    </xf>
    <xf numFmtId="14" fontId="3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top" wrapText="1"/>
      <protection locked="0"/>
    </xf>
    <xf numFmtId="166" fontId="0" fillId="3" borderId="2" xfId="0" applyNumberFormat="1" applyFill="1" applyBorder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/>
    </xf>
    <xf numFmtId="166" fontId="0" fillId="4" borderId="2" xfId="0" applyNumberFormat="1" applyFill="1" applyBorder="1" applyAlignment="1" applyProtection="1">
      <alignment horizontal="center" vertical="center"/>
      <protection locked="0"/>
    </xf>
    <xf numFmtId="166" fontId="0" fillId="4" borderId="1" xfId="0" applyNumberFormat="1" applyFill="1" applyBorder="1" applyAlignment="1" applyProtection="1">
      <alignment horizontal="center" vertical="center"/>
      <protection locked="0"/>
    </xf>
    <xf numFmtId="166" fontId="0" fillId="3" borderId="4" xfId="0" applyNumberFormat="1" applyFill="1" applyBorder="1" applyAlignment="1">
      <alignment horizontal="center" vertical="center"/>
    </xf>
    <xf numFmtId="166" fontId="0" fillId="3" borderId="5" xfId="0" applyNumberFormat="1" applyFill="1" applyBorder="1" applyAlignment="1">
      <alignment horizontal="center" vertical="center"/>
    </xf>
    <xf numFmtId="5" fontId="7" fillId="3" borderId="0" xfId="1" applyNumberFormat="1" applyFont="1" applyFill="1" applyBorder="1" applyAlignment="1" applyProtection="1">
      <alignment horizontal="center" vertical="center"/>
    </xf>
    <xf numFmtId="5" fontId="7" fillId="3" borderId="1" xfId="1" applyNumberFormat="1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center" vertical="center"/>
    </xf>
    <xf numFmtId="166" fontId="4" fillId="2" borderId="0" xfId="0" applyNumberFormat="1" applyFont="1" applyFill="1" applyAlignment="1" applyProtection="1">
      <alignment horizontal="center"/>
      <protection locked="0"/>
    </xf>
    <xf numFmtId="0" fontId="0" fillId="3" borderId="0" xfId="0" applyFill="1" applyAlignment="1">
      <alignment horizontal="right"/>
    </xf>
    <xf numFmtId="5" fontId="4" fillId="3" borderId="0" xfId="1" applyNumberFormat="1" applyFont="1" applyFill="1" applyAlignment="1" applyProtection="1">
      <alignment horizontal="center"/>
    </xf>
    <xf numFmtId="0" fontId="0" fillId="3" borderId="9" xfId="0" applyFill="1" applyBorder="1" applyAlignment="1">
      <alignment horizontal="right"/>
    </xf>
    <xf numFmtId="7" fontId="4" fillId="3" borderId="0" xfId="1" applyNumberFormat="1" applyFont="1" applyFill="1" applyAlignment="1" applyProtection="1">
      <alignment horizontal="center"/>
    </xf>
    <xf numFmtId="166" fontId="7" fillId="3" borderId="0" xfId="0" applyNumberFormat="1" applyFont="1" applyFill="1" applyAlignment="1">
      <alignment horizontal="center"/>
    </xf>
    <xf numFmtId="3" fontId="0" fillId="4" borderId="18" xfId="0" applyNumberFormat="1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/>
      <protection locked="0"/>
    </xf>
    <xf numFmtId="0" fontId="0" fillId="4" borderId="19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 wrapText="1"/>
      <protection locked="0"/>
    </xf>
    <xf numFmtId="0" fontId="0" fillId="4" borderId="17" xfId="0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3" fontId="0" fillId="4" borderId="16" xfId="0" applyNumberFormat="1" applyFill="1" applyBorder="1" applyAlignment="1" applyProtection="1">
      <alignment horizontal="center"/>
      <protection locked="0"/>
    </xf>
    <xf numFmtId="167" fontId="0" fillId="3" borderId="3" xfId="0" applyNumberFormat="1" applyFill="1" applyBorder="1" applyAlignment="1">
      <alignment vertical="center"/>
    </xf>
    <xf numFmtId="167" fontId="1" fillId="3" borderId="1" xfId="1" applyNumberFormat="1" applyFont="1" applyFill="1" applyBorder="1" applyAlignment="1" applyProtection="1">
      <alignment vertical="center"/>
    </xf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zoomScale="70" zoomScaleNormal="70" zoomScaleSheetLayoutView="80" workbookViewId="0">
      <selection activeCell="G28" sqref="G28"/>
    </sheetView>
  </sheetViews>
  <sheetFormatPr defaultRowHeight="12.75"/>
  <cols>
    <col min="1" max="1" width="12.140625" customWidth="1"/>
    <col min="2" max="2" width="3.7109375" customWidth="1"/>
    <col min="3" max="3" width="6.7109375" customWidth="1"/>
    <col min="4" max="4" width="3.7109375" customWidth="1"/>
    <col min="5" max="5" width="6.7109375" customWidth="1"/>
    <col min="6" max="6" width="8.5703125" bestFit="1" customWidth="1"/>
    <col min="7" max="7" width="45.7109375" customWidth="1"/>
    <col min="8" max="8" width="10.140625" customWidth="1"/>
    <col min="9" max="9" width="6.7109375" customWidth="1"/>
    <col min="10" max="10" width="4.7109375" customWidth="1"/>
    <col min="11" max="11" width="6.85546875" bestFit="1" customWidth="1"/>
    <col min="12" max="12" width="16.140625" customWidth="1"/>
    <col min="13" max="13" width="13.7109375" customWidth="1"/>
    <col min="14" max="14" width="13.140625" bestFit="1" customWidth="1"/>
    <col min="15" max="15" width="14" customWidth="1"/>
  </cols>
  <sheetData>
    <row r="1" spans="1:15" ht="33" customHeight="1" thickBot="1">
      <c r="A1" s="2" t="s">
        <v>0</v>
      </c>
      <c r="B1" s="35" t="s">
        <v>1</v>
      </c>
      <c r="C1" s="35"/>
      <c r="D1" s="2" t="s">
        <v>2</v>
      </c>
      <c r="E1" s="3"/>
      <c r="F1" s="4"/>
      <c r="G1" s="4"/>
      <c r="H1" s="40" t="s">
        <v>3</v>
      </c>
      <c r="I1" s="40"/>
      <c r="J1" s="40"/>
      <c r="K1" s="40"/>
      <c r="L1" s="5" t="s">
        <v>4</v>
      </c>
      <c r="M1" s="5" t="s">
        <v>5</v>
      </c>
      <c r="N1" s="2" t="s">
        <v>6</v>
      </c>
      <c r="O1" s="2" t="s">
        <v>7</v>
      </c>
    </row>
    <row r="2" spans="1:15" ht="20.100000000000001" customHeight="1">
      <c r="A2" s="44"/>
      <c r="B2" s="6" t="s">
        <v>8</v>
      </c>
      <c r="C2" s="21"/>
      <c r="D2" s="6" t="s">
        <v>8</v>
      </c>
      <c r="E2" s="21"/>
      <c r="F2" s="7" t="s">
        <v>9</v>
      </c>
      <c r="G2" s="22"/>
      <c r="H2" s="8" t="s">
        <v>10</v>
      </c>
      <c r="I2" s="23"/>
      <c r="J2" s="9" t="s">
        <v>11</v>
      </c>
      <c r="K2" s="74">
        <v>25</v>
      </c>
      <c r="L2" s="49">
        <f>SUM(K2*I2)+(I3*18.5)</f>
        <v>0</v>
      </c>
      <c r="M2" s="49">
        <f>SUM(I3)*(K3-18.5)</f>
        <v>0</v>
      </c>
      <c r="N2" s="51"/>
      <c r="O2" s="53">
        <f>SUM(L2+M2+N2)</f>
        <v>0</v>
      </c>
    </row>
    <row r="3" spans="1:15" ht="20.100000000000001" customHeight="1">
      <c r="A3" s="45"/>
      <c r="B3" s="36" t="s">
        <v>12</v>
      </c>
      <c r="C3" s="36"/>
      <c r="D3" s="36"/>
      <c r="E3" s="37"/>
      <c r="F3" s="38"/>
      <c r="G3" s="38"/>
      <c r="H3" s="10" t="s">
        <v>13</v>
      </c>
      <c r="I3" s="24"/>
      <c r="J3" s="11" t="s">
        <v>11</v>
      </c>
      <c r="K3" s="27">
        <v>35</v>
      </c>
      <c r="L3" s="50"/>
      <c r="M3" s="50"/>
      <c r="N3" s="52"/>
      <c r="O3" s="54"/>
    </row>
    <row r="4" spans="1:15" ht="20.100000000000001" customHeight="1">
      <c r="A4" s="28"/>
      <c r="B4" s="6" t="s">
        <v>8</v>
      </c>
      <c r="C4" s="21"/>
      <c r="D4" s="6" t="s">
        <v>8</v>
      </c>
      <c r="E4" s="21"/>
      <c r="F4" s="7" t="s">
        <v>9</v>
      </c>
      <c r="G4" s="22"/>
      <c r="H4" s="8" t="s">
        <v>10</v>
      </c>
      <c r="I4" s="23"/>
      <c r="J4" s="9" t="s">
        <v>11</v>
      </c>
      <c r="K4" s="74">
        <v>25</v>
      </c>
      <c r="L4" s="49">
        <f>SUM(K4*I4)+(I5*18.5)</f>
        <v>0</v>
      </c>
      <c r="M4" s="49">
        <f>SUM(I5)*(K5-18.5)</f>
        <v>0</v>
      </c>
      <c r="N4" s="51"/>
      <c r="O4" s="53">
        <f>SUM(L4+M4+N4)</f>
        <v>0</v>
      </c>
    </row>
    <row r="5" spans="1:15" ht="20.100000000000001" customHeight="1">
      <c r="A5" s="26"/>
      <c r="B5" s="36" t="s">
        <v>12</v>
      </c>
      <c r="C5" s="36"/>
      <c r="D5" s="36"/>
      <c r="E5" s="48"/>
      <c r="F5" s="48"/>
      <c r="G5" s="48"/>
      <c r="H5" s="10" t="s">
        <v>13</v>
      </c>
      <c r="I5" s="24"/>
      <c r="J5" s="11" t="s">
        <v>11</v>
      </c>
      <c r="K5" s="27">
        <v>35</v>
      </c>
      <c r="L5" s="50"/>
      <c r="M5" s="50"/>
      <c r="N5" s="52"/>
      <c r="O5" s="54"/>
    </row>
    <row r="6" spans="1:15" ht="20.100000000000001" customHeight="1">
      <c r="A6" s="46"/>
      <c r="B6" s="6" t="s">
        <v>8</v>
      </c>
      <c r="C6" s="21"/>
      <c r="D6" s="6" t="s">
        <v>8</v>
      </c>
      <c r="E6" s="21"/>
      <c r="F6" s="7" t="s">
        <v>9</v>
      </c>
      <c r="G6" s="29"/>
      <c r="H6" s="8" t="s">
        <v>10</v>
      </c>
      <c r="I6" s="23"/>
      <c r="J6" s="9" t="s">
        <v>11</v>
      </c>
      <c r="K6" s="74">
        <v>25</v>
      </c>
      <c r="L6" s="49">
        <f>SUM(K6*I6)+(I7*18.5)</f>
        <v>0</v>
      </c>
      <c r="M6" s="49">
        <f>SUM(I7)*(K7-18.5)</f>
        <v>0</v>
      </c>
      <c r="N6" s="51"/>
      <c r="O6" s="53">
        <f>SUM(L6+M6+N6)</f>
        <v>0</v>
      </c>
    </row>
    <row r="7" spans="1:15" ht="20.100000000000001" customHeight="1">
      <c r="A7" s="47"/>
      <c r="B7" s="36" t="s">
        <v>12</v>
      </c>
      <c r="C7" s="36"/>
      <c r="D7" s="36"/>
      <c r="E7" s="48"/>
      <c r="F7" s="48"/>
      <c r="G7" s="48"/>
      <c r="H7" s="10" t="s">
        <v>13</v>
      </c>
      <c r="I7" s="24"/>
      <c r="J7" s="11" t="s">
        <v>11</v>
      </c>
      <c r="K7" s="75">
        <v>35</v>
      </c>
      <c r="L7" s="50"/>
      <c r="M7" s="50"/>
      <c r="N7" s="52"/>
      <c r="O7" s="54"/>
    </row>
    <row r="8" spans="1:15" ht="20.100000000000001" customHeight="1">
      <c r="A8" s="46"/>
      <c r="B8" s="6" t="s">
        <v>8</v>
      </c>
      <c r="C8" s="21"/>
      <c r="D8" s="6" t="s">
        <v>8</v>
      </c>
      <c r="E8" s="21"/>
      <c r="F8" s="7" t="s">
        <v>9</v>
      </c>
      <c r="G8" s="29"/>
      <c r="H8" s="8" t="s">
        <v>10</v>
      </c>
      <c r="I8" s="23"/>
      <c r="J8" s="9" t="s">
        <v>11</v>
      </c>
      <c r="K8" s="74">
        <v>25</v>
      </c>
      <c r="L8" s="49">
        <f>SUM(K8*I8)+(I9*18.5)</f>
        <v>0</v>
      </c>
      <c r="M8" s="49">
        <f>SUM(I9)*(K9-18.5)</f>
        <v>0</v>
      </c>
      <c r="N8" s="51"/>
      <c r="O8" s="53">
        <f>SUM(L8+M8+N8)</f>
        <v>0</v>
      </c>
    </row>
    <row r="9" spans="1:15" ht="20.100000000000001" customHeight="1">
      <c r="A9" s="47"/>
      <c r="B9" s="36" t="s">
        <v>12</v>
      </c>
      <c r="C9" s="36"/>
      <c r="D9" s="36"/>
      <c r="E9" s="48"/>
      <c r="F9" s="48"/>
      <c r="G9" s="48"/>
      <c r="H9" s="10" t="s">
        <v>13</v>
      </c>
      <c r="I9" s="24"/>
      <c r="J9" s="11" t="s">
        <v>11</v>
      </c>
      <c r="K9" s="75">
        <v>35</v>
      </c>
      <c r="L9" s="50"/>
      <c r="M9" s="50"/>
      <c r="N9" s="52"/>
      <c r="O9" s="54"/>
    </row>
    <row r="10" spans="1:15" ht="20.100000000000001" customHeight="1">
      <c r="A10" s="44"/>
      <c r="B10" s="6" t="s">
        <v>8</v>
      </c>
      <c r="C10" s="21"/>
      <c r="D10" s="6" t="s">
        <v>8</v>
      </c>
      <c r="E10" s="21"/>
      <c r="F10" s="7" t="s">
        <v>9</v>
      </c>
      <c r="G10" s="22"/>
      <c r="H10" s="8" t="s">
        <v>10</v>
      </c>
      <c r="I10" s="23"/>
      <c r="J10" s="9" t="s">
        <v>11</v>
      </c>
      <c r="K10" s="74">
        <v>25</v>
      </c>
      <c r="L10" s="49">
        <f>SUM(K10*I10)+(I11*18.5)</f>
        <v>0</v>
      </c>
      <c r="M10" s="49">
        <f>SUM(I11)*(K11-18.5)</f>
        <v>0</v>
      </c>
      <c r="N10" s="51"/>
      <c r="O10" s="53">
        <f>SUM(L10+M10+N10)</f>
        <v>0</v>
      </c>
    </row>
    <row r="11" spans="1:15" ht="20.100000000000001" customHeight="1">
      <c r="A11" s="45"/>
      <c r="B11" s="36" t="s">
        <v>12</v>
      </c>
      <c r="C11" s="36"/>
      <c r="D11" s="36"/>
      <c r="E11" s="48"/>
      <c r="F11" s="48"/>
      <c r="G11" s="48"/>
      <c r="H11" s="10" t="s">
        <v>13</v>
      </c>
      <c r="I11" s="24"/>
      <c r="J11" s="11" t="s">
        <v>11</v>
      </c>
      <c r="K11" s="75">
        <v>35</v>
      </c>
      <c r="L11" s="50"/>
      <c r="M11" s="50"/>
      <c r="N11" s="52"/>
      <c r="O11" s="54"/>
    </row>
    <row r="12" spans="1:15" ht="20.100000000000001" customHeight="1">
      <c r="A12" s="44"/>
      <c r="B12" s="6" t="s">
        <v>8</v>
      </c>
      <c r="C12" s="21"/>
      <c r="D12" s="6" t="s">
        <v>8</v>
      </c>
      <c r="E12" s="21"/>
      <c r="F12" s="7" t="s">
        <v>9</v>
      </c>
      <c r="G12" s="22"/>
      <c r="H12" s="8" t="s">
        <v>10</v>
      </c>
      <c r="I12" s="23"/>
      <c r="J12" s="9" t="s">
        <v>11</v>
      </c>
      <c r="K12" s="74">
        <v>25</v>
      </c>
      <c r="L12" s="49">
        <f>SUM(K12*I12)+(I13*18.5)</f>
        <v>0</v>
      </c>
      <c r="M12" s="49">
        <f>SUM(I13)*(K13-18.5)</f>
        <v>0</v>
      </c>
      <c r="N12" s="51"/>
      <c r="O12" s="53">
        <f>SUM(L12+M12+N12)</f>
        <v>0</v>
      </c>
    </row>
    <row r="13" spans="1:15" ht="20.100000000000001" customHeight="1">
      <c r="A13" s="45"/>
      <c r="B13" s="36" t="s">
        <v>12</v>
      </c>
      <c r="C13" s="36"/>
      <c r="D13" s="36"/>
      <c r="E13" s="48"/>
      <c r="F13" s="48"/>
      <c r="G13" s="48"/>
      <c r="H13" s="10" t="s">
        <v>13</v>
      </c>
      <c r="I13" s="24"/>
      <c r="J13" s="11" t="s">
        <v>11</v>
      </c>
      <c r="K13" s="75">
        <v>35</v>
      </c>
      <c r="L13" s="50"/>
      <c r="M13" s="50"/>
      <c r="N13" s="52"/>
      <c r="O13" s="54"/>
    </row>
    <row r="14" spans="1:15" ht="20.100000000000001" customHeight="1">
      <c r="A14" s="44"/>
      <c r="B14" s="6" t="s">
        <v>8</v>
      </c>
      <c r="C14" s="21"/>
      <c r="D14" s="6" t="s">
        <v>8</v>
      </c>
      <c r="E14" s="21"/>
      <c r="F14" s="7" t="s">
        <v>9</v>
      </c>
      <c r="G14" s="22"/>
      <c r="H14" s="8" t="s">
        <v>10</v>
      </c>
      <c r="I14" s="23"/>
      <c r="J14" s="9" t="s">
        <v>11</v>
      </c>
      <c r="K14" s="74">
        <v>25</v>
      </c>
      <c r="L14" s="49">
        <f>SUM(K14*I14)+(I15*18.5)</f>
        <v>0</v>
      </c>
      <c r="M14" s="49">
        <f>SUM(I15)*(K15-18.5)</f>
        <v>0</v>
      </c>
      <c r="N14" s="51"/>
      <c r="O14" s="53">
        <f>SUM(L14+M14+N14)</f>
        <v>0</v>
      </c>
    </row>
    <row r="15" spans="1:15" ht="20.100000000000001" customHeight="1">
      <c r="A15" s="45"/>
      <c r="B15" s="36" t="s">
        <v>12</v>
      </c>
      <c r="C15" s="36"/>
      <c r="D15" s="36"/>
      <c r="E15" s="48"/>
      <c r="F15" s="48"/>
      <c r="G15" s="48"/>
      <c r="H15" s="10" t="s">
        <v>13</v>
      </c>
      <c r="I15" s="24"/>
      <c r="J15" s="11" t="s">
        <v>11</v>
      </c>
      <c r="K15" s="75">
        <v>35</v>
      </c>
      <c r="L15" s="50"/>
      <c r="M15" s="50"/>
      <c r="N15" s="52"/>
      <c r="O15" s="54"/>
    </row>
    <row r="16" spans="1:15" ht="20.100000000000001" customHeight="1">
      <c r="A16" s="44"/>
      <c r="B16" s="6" t="s">
        <v>8</v>
      </c>
      <c r="C16" s="21"/>
      <c r="D16" s="6" t="s">
        <v>8</v>
      </c>
      <c r="E16" s="21"/>
      <c r="F16" s="7" t="s">
        <v>9</v>
      </c>
      <c r="G16" s="22"/>
      <c r="H16" s="8" t="s">
        <v>10</v>
      </c>
      <c r="I16" s="23"/>
      <c r="J16" s="9" t="s">
        <v>11</v>
      </c>
      <c r="K16" s="74">
        <v>25</v>
      </c>
      <c r="L16" s="49">
        <f>SUM(K16*I16)+(I17*18.5)</f>
        <v>0</v>
      </c>
      <c r="M16" s="49">
        <f>SUM(I17)*(K17-18.5)</f>
        <v>0</v>
      </c>
      <c r="N16" s="51"/>
      <c r="O16" s="53">
        <f>SUM(L16+M16+N16)</f>
        <v>0</v>
      </c>
    </row>
    <row r="17" spans="1:15" ht="20.100000000000001" customHeight="1">
      <c r="A17" s="45"/>
      <c r="B17" s="36" t="s">
        <v>12</v>
      </c>
      <c r="C17" s="36"/>
      <c r="D17" s="36"/>
      <c r="E17" s="48"/>
      <c r="F17" s="48"/>
      <c r="G17" s="48"/>
      <c r="H17" s="10" t="s">
        <v>13</v>
      </c>
      <c r="I17" s="24"/>
      <c r="J17" s="11" t="s">
        <v>11</v>
      </c>
      <c r="K17" s="75">
        <v>35</v>
      </c>
      <c r="L17" s="50"/>
      <c r="M17" s="50"/>
      <c r="N17" s="52"/>
      <c r="O17" s="54"/>
    </row>
    <row r="18" spans="1:15" ht="20.100000000000001" customHeight="1">
      <c r="A18" s="44"/>
      <c r="B18" s="6" t="s">
        <v>8</v>
      </c>
      <c r="C18" s="21"/>
      <c r="D18" s="6" t="s">
        <v>8</v>
      </c>
      <c r="E18" s="21"/>
      <c r="F18" s="7" t="s">
        <v>9</v>
      </c>
      <c r="G18" s="22"/>
      <c r="H18" s="8" t="s">
        <v>10</v>
      </c>
      <c r="I18" s="23"/>
      <c r="J18" s="9" t="s">
        <v>11</v>
      </c>
      <c r="K18" s="74">
        <v>25</v>
      </c>
      <c r="L18" s="49">
        <f>SUM(K18*I18)+(I19*18.5)</f>
        <v>0</v>
      </c>
      <c r="M18" s="49">
        <f>SUM(I19)*(K19-18.5)</f>
        <v>0</v>
      </c>
      <c r="N18" s="51"/>
      <c r="O18" s="53">
        <f>SUM(L18+M18+N18)</f>
        <v>0</v>
      </c>
    </row>
    <row r="19" spans="1:15" ht="20.100000000000001" customHeight="1">
      <c r="A19" s="45"/>
      <c r="B19" s="36" t="s">
        <v>12</v>
      </c>
      <c r="C19" s="36"/>
      <c r="D19" s="36"/>
      <c r="E19" s="48"/>
      <c r="F19" s="48"/>
      <c r="G19" s="48"/>
      <c r="H19" s="10" t="s">
        <v>13</v>
      </c>
      <c r="I19" s="24"/>
      <c r="J19" s="11" t="s">
        <v>11</v>
      </c>
      <c r="K19" s="75">
        <v>35</v>
      </c>
      <c r="L19" s="50"/>
      <c r="M19" s="50"/>
      <c r="N19" s="52"/>
      <c r="O19" s="54"/>
    </row>
    <row r="20" spans="1:15" ht="15.75" customHeight="1">
      <c r="A20" s="4"/>
      <c r="B20" s="4"/>
      <c r="C20" s="4"/>
      <c r="D20" s="4"/>
      <c r="E20" s="4"/>
      <c r="F20" s="4"/>
      <c r="G20" s="4"/>
      <c r="H20" s="4"/>
      <c r="I20" s="39" t="s">
        <v>14</v>
      </c>
      <c r="J20" s="39"/>
      <c r="K20" s="39"/>
      <c r="L20" s="31">
        <f>SUM(L2:L19)</f>
        <v>0</v>
      </c>
      <c r="M20" s="31">
        <f>SUM(M2:M19)</f>
        <v>0</v>
      </c>
      <c r="N20" s="31">
        <f>SUM(N2:N19)</f>
        <v>0</v>
      </c>
      <c r="O20" s="31">
        <f>SUM(O2:O19)</f>
        <v>0</v>
      </c>
    </row>
    <row r="21" spans="1:15" ht="15.75" customHeight="1">
      <c r="A21" s="4"/>
      <c r="B21" s="4"/>
      <c r="C21" s="4"/>
      <c r="D21" s="12" t="s">
        <v>15</v>
      </c>
      <c r="E21" s="33"/>
      <c r="F21" s="33"/>
      <c r="G21" s="33"/>
      <c r="H21" s="1"/>
      <c r="I21" s="32"/>
      <c r="J21" s="32"/>
      <c r="K21" s="32"/>
      <c r="L21" s="32"/>
      <c r="M21" s="34"/>
      <c r="N21" s="34"/>
      <c r="O21" s="34"/>
    </row>
    <row r="22" spans="1:15" ht="15.75" customHeight="1" thickBot="1">
      <c r="A22" s="4"/>
      <c r="B22" s="4"/>
      <c r="C22" s="4"/>
      <c r="D22" s="4"/>
      <c r="E22" s="4"/>
      <c r="F22" s="4"/>
      <c r="G22" s="4"/>
      <c r="H22" s="4"/>
      <c r="I22" s="13"/>
      <c r="J22" s="13"/>
      <c r="K22" s="13"/>
      <c r="L22" s="14" t="s">
        <v>16</v>
      </c>
      <c r="M22" s="30"/>
      <c r="N22" s="30"/>
      <c r="O22" s="30"/>
    </row>
    <row r="23" spans="1:15" ht="15.75" thickBot="1">
      <c r="A23" s="41" t="s">
        <v>17</v>
      </c>
      <c r="B23" s="42"/>
      <c r="C23" s="42"/>
      <c r="D23" s="42"/>
      <c r="E23" s="42"/>
      <c r="F23" s="43"/>
      <c r="G23" s="4"/>
      <c r="H23" s="59" t="s">
        <v>18</v>
      </c>
      <c r="I23" s="59"/>
      <c r="J23" s="59"/>
      <c r="K23" s="59"/>
      <c r="L23" s="59"/>
      <c r="M23" s="58"/>
      <c r="N23" s="58"/>
      <c r="O23" s="58"/>
    </row>
    <row r="24" spans="1:15" ht="15.75">
      <c r="A24" s="15" t="s">
        <v>19</v>
      </c>
      <c r="B24" s="67"/>
      <c r="C24" s="67"/>
      <c r="D24" s="67"/>
      <c r="E24" s="67"/>
      <c r="F24" s="68"/>
      <c r="G24" s="4"/>
      <c r="H24" s="59" t="s">
        <v>20</v>
      </c>
      <c r="I24" s="59"/>
      <c r="J24" s="59"/>
      <c r="K24" s="59"/>
      <c r="L24" s="59"/>
      <c r="M24" s="63">
        <f>SUM(L20)</f>
        <v>0</v>
      </c>
      <c r="N24" s="63"/>
      <c r="O24" s="63"/>
    </row>
    <row r="25" spans="1:15" ht="15">
      <c r="A25" s="15" t="s">
        <v>21</v>
      </c>
      <c r="B25" s="69"/>
      <c r="C25" s="69"/>
      <c r="D25" s="69"/>
      <c r="E25" s="69"/>
      <c r="F25" s="70"/>
      <c r="G25" s="16"/>
      <c r="H25" s="4"/>
      <c r="I25" s="59" t="s">
        <v>22</v>
      </c>
      <c r="J25" s="59"/>
      <c r="K25" s="59"/>
      <c r="L25" s="59"/>
      <c r="M25" s="62">
        <f>SUM(O20-L20)</f>
        <v>0</v>
      </c>
      <c r="N25" s="62"/>
      <c r="O25" s="62"/>
    </row>
    <row r="26" spans="1:15" ht="15">
      <c r="A26" s="17" t="s">
        <v>23</v>
      </c>
      <c r="B26" s="71"/>
      <c r="C26" s="71"/>
      <c r="D26" s="71"/>
      <c r="E26" s="71"/>
      <c r="F26" s="72"/>
      <c r="G26" s="61" t="s">
        <v>24</v>
      </c>
      <c r="H26" s="59"/>
      <c r="I26" s="59"/>
      <c r="J26" s="25">
        <v>30</v>
      </c>
      <c r="K26" s="18" t="s">
        <v>25</v>
      </c>
      <c r="L26" s="16" t="s">
        <v>26</v>
      </c>
      <c r="M26" s="60">
        <f>SUM(M25*(-J26%))</f>
        <v>0</v>
      </c>
      <c r="N26" s="60"/>
      <c r="O26" s="60"/>
    </row>
    <row r="27" spans="1:15">
      <c r="A27" s="15" t="s">
        <v>27</v>
      </c>
      <c r="B27" s="71"/>
      <c r="C27" s="71"/>
      <c r="D27" s="71"/>
      <c r="E27" s="71"/>
      <c r="F27" s="72"/>
      <c r="G27" s="4"/>
      <c r="H27" s="4"/>
      <c r="I27" s="4"/>
      <c r="J27" s="4"/>
      <c r="K27" s="4"/>
      <c r="L27" s="4"/>
      <c r="M27" s="4"/>
      <c r="N27" s="4"/>
      <c r="O27" s="4"/>
    </row>
    <row r="28" spans="1:15" ht="15.75">
      <c r="A28" s="15" t="s">
        <v>28</v>
      </c>
      <c r="B28" s="71"/>
      <c r="C28" s="71"/>
      <c r="D28" s="71"/>
      <c r="E28" s="71"/>
      <c r="F28" s="72"/>
      <c r="G28" s="4"/>
      <c r="H28" s="4"/>
      <c r="I28" s="57" t="s">
        <v>29</v>
      </c>
      <c r="J28" s="57"/>
      <c r="K28" s="57"/>
      <c r="L28" s="19"/>
      <c r="M28" s="55">
        <f>SUM(O20+M26+M22+M23)</f>
        <v>0</v>
      </c>
      <c r="N28" s="55"/>
      <c r="O28" s="55"/>
    </row>
    <row r="29" spans="1:15" ht="16.5" thickBot="1">
      <c r="A29" s="15" t="s">
        <v>30</v>
      </c>
      <c r="B29" s="73"/>
      <c r="C29" s="71"/>
      <c r="D29" s="71"/>
      <c r="E29" s="71"/>
      <c r="F29" s="72"/>
      <c r="G29" s="4"/>
      <c r="H29" s="4"/>
      <c r="I29" s="57"/>
      <c r="J29" s="57"/>
      <c r="K29" s="57"/>
      <c r="L29" s="19"/>
      <c r="M29" s="56"/>
      <c r="N29" s="56"/>
      <c r="O29" s="56"/>
    </row>
    <row r="30" spans="1:15" ht="14.25" thickTop="1" thickBot="1">
      <c r="A30" s="20" t="s">
        <v>31</v>
      </c>
      <c r="B30" s="64"/>
      <c r="C30" s="65"/>
      <c r="D30" s="65"/>
      <c r="E30" s="65"/>
      <c r="F30" s="66"/>
      <c r="G30" s="4"/>
      <c r="H30" s="4"/>
      <c r="I30" s="4"/>
      <c r="J30" s="4"/>
      <c r="K30" s="4"/>
      <c r="L30" s="4"/>
      <c r="M30" s="4"/>
      <c r="N30" s="4"/>
      <c r="O30" s="4"/>
    </row>
  </sheetData>
  <mergeCells count="89">
    <mergeCell ref="B30:F30"/>
    <mergeCell ref="B24:F24"/>
    <mergeCell ref="B25:F25"/>
    <mergeCell ref="B26:F26"/>
    <mergeCell ref="B27:F27"/>
    <mergeCell ref="B28:F28"/>
    <mergeCell ref="B29:F29"/>
    <mergeCell ref="M28:O29"/>
    <mergeCell ref="I28:K29"/>
    <mergeCell ref="M23:O23"/>
    <mergeCell ref="I25:L25"/>
    <mergeCell ref="M26:O26"/>
    <mergeCell ref="G26:I26"/>
    <mergeCell ref="H24:L24"/>
    <mergeCell ref="H23:L23"/>
    <mergeCell ref="M25:O25"/>
    <mergeCell ref="M24:O24"/>
    <mergeCell ref="M18:M19"/>
    <mergeCell ref="N18:N19"/>
    <mergeCell ref="O18:O19"/>
    <mergeCell ref="B19:D19"/>
    <mergeCell ref="E19:G19"/>
    <mergeCell ref="L18:L19"/>
    <mergeCell ref="M16:M17"/>
    <mergeCell ref="N16:N17"/>
    <mergeCell ref="O16:O17"/>
    <mergeCell ref="B17:D17"/>
    <mergeCell ref="E17:G17"/>
    <mergeCell ref="L16:L17"/>
    <mergeCell ref="M14:M15"/>
    <mergeCell ref="N14:N15"/>
    <mergeCell ref="O14:O15"/>
    <mergeCell ref="B15:D15"/>
    <mergeCell ref="E15:G15"/>
    <mergeCell ref="L14:L15"/>
    <mergeCell ref="M12:M13"/>
    <mergeCell ref="N12:N13"/>
    <mergeCell ref="O12:O13"/>
    <mergeCell ref="B13:D13"/>
    <mergeCell ref="E13:G13"/>
    <mergeCell ref="L12:L13"/>
    <mergeCell ref="M10:M11"/>
    <mergeCell ref="N10:N11"/>
    <mergeCell ref="O10:O11"/>
    <mergeCell ref="B11:D11"/>
    <mergeCell ref="E11:G11"/>
    <mergeCell ref="L10:L11"/>
    <mergeCell ref="M8:M9"/>
    <mergeCell ref="N8:N9"/>
    <mergeCell ref="O8:O9"/>
    <mergeCell ref="B9:D9"/>
    <mergeCell ref="E9:G9"/>
    <mergeCell ref="L8:L9"/>
    <mergeCell ref="L2:L3"/>
    <mergeCell ref="L4:L5"/>
    <mergeCell ref="M6:M7"/>
    <mergeCell ref="N6:N7"/>
    <mergeCell ref="O6:O7"/>
    <mergeCell ref="L6:L7"/>
    <mergeCell ref="M2:M3"/>
    <mergeCell ref="N2:N3"/>
    <mergeCell ref="O2:O3"/>
    <mergeCell ref="M4:M5"/>
    <mergeCell ref="N4:N5"/>
    <mergeCell ref="O4:O5"/>
    <mergeCell ref="A23:F23"/>
    <mergeCell ref="A2:A3"/>
    <mergeCell ref="A6:A7"/>
    <mergeCell ref="A8:A9"/>
    <mergeCell ref="A10:A11"/>
    <mergeCell ref="A12:A13"/>
    <mergeCell ref="A14:A15"/>
    <mergeCell ref="A16:A17"/>
    <mergeCell ref="A18:A19"/>
    <mergeCell ref="B5:D5"/>
    <mergeCell ref="E5:G5"/>
    <mergeCell ref="B7:D7"/>
    <mergeCell ref="E7:G7"/>
    <mergeCell ref="B1:C1"/>
    <mergeCell ref="B3:D3"/>
    <mergeCell ref="E3:G3"/>
    <mergeCell ref="I20:K21"/>
    <mergeCell ref="H1:K1"/>
    <mergeCell ref="M22:O22"/>
    <mergeCell ref="L20:L21"/>
    <mergeCell ref="E21:G21"/>
    <mergeCell ref="M20:M21"/>
    <mergeCell ref="N20:N21"/>
    <mergeCell ref="O20:O21"/>
  </mergeCells>
  <phoneticPr fontId="0" type="noConversion"/>
  <pageMargins left="0.39370078740157483" right="0.39370078740157483" top="0.98425196850393704" bottom="0.98425196850393704" header="0.51181102362204722" footer="0.51181102362204722"/>
  <pageSetup paperSize="9" scale="77" orientation="landscape" horizontalDpi="300" r:id="rId1"/>
  <headerFooter alignWithMargins="0">
    <oddHeader>&amp;LUPPDRAGSSPECIFIKATION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 Dagnäs</dc:creator>
  <cp:keywords/>
  <dc:description/>
  <cp:lastModifiedBy>Gabriel Butros</cp:lastModifiedBy>
  <cp:revision/>
  <dcterms:created xsi:type="dcterms:W3CDTF">2002-04-27T09:46:47Z</dcterms:created>
  <dcterms:modified xsi:type="dcterms:W3CDTF">2024-04-25T07:19:40Z</dcterms:modified>
  <cp:category/>
  <cp:contentStatus/>
</cp:coreProperties>
</file>